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M:\common\FINANCE\דוחות כספיים\245650-245653+245712\245670 קולות קוראים\"/>
    </mc:Choice>
  </mc:AlternateContent>
  <xr:revisionPtr revIDLastSave="0" documentId="13_ncr:1_{04FC5D66-7D5D-4132-A0B9-F6D53D373ABD}" xr6:coauthVersionLast="47" xr6:coauthVersionMax="47" xr10:uidLastSave="{00000000-0000-0000-0000-000000000000}"/>
  <bookViews>
    <workbookView xWindow="-110" yWindow="-110" windowWidth="19420" windowHeight="10300" xr2:uid="{2FA8FFDF-04DB-4D5E-B28F-2218C739F1DC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F44" i="1"/>
  <c r="D44" i="1"/>
  <c r="E44" i="1"/>
  <c r="G44" i="1"/>
  <c r="E20" i="1"/>
  <c r="F20" i="1"/>
  <c r="F13" i="1"/>
  <c r="C42" i="1"/>
  <c r="F41" i="1"/>
  <c r="G41" i="1" s="1"/>
  <c r="E40" i="1"/>
  <c r="E42" i="1" s="1"/>
  <c r="D40" i="1"/>
  <c r="D42" i="1" s="1"/>
  <c r="C40" i="1"/>
  <c r="F40" i="1" s="1"/>
  <c r="G40" i="1" s="1"/>
  <c r="F39" i="1"/>
  <c r="G39" i="1" s="1"/>
  <c r="F38" i="1"/>
  <c r="G38" i="1" s="1"/>
  <c r="G37" i="1"/>
  <c r="F36" i="1"/>
  <c r="G36" i="1" s="1"/>
  <c r="G35" i="1"/>
  <c r="F35" i="1"/>
  <c r="F42" i="1" s="1"/>
  <c r="F30" i="1"/>
  <c r="G30" i="1" s="1"/>
  <c r="E29" i="1"/>
  <c r="E31" i="1" s="1"/>
  <c r="D29" i="1"/>
  <c r="D31" i="1" s="1"/>
  <c r="C29" i="1"/>
  <c r="C31" i="1" s="1"/>
  <c r="F28" i="1"/>
  <c r="G28" i="1" s="1"/>
  <c r="F27" i="1"/>
  <c r="G27" i="1" s="1"/>
  <c r="G26" i="1"/>
  <c r="F25" i="1"/>
  <c r="G24" i="1"/>
  <c r="F24" i="1"/>
  <c r="F19" i="1"/>
  <c r="G19" i="1" s="1"/>
  <c r="E18" i="1"/>
  <c r="D18" i="1"/>
  <c r="D20" i="1" s="1"/>
  <c r="C18" i="1"/>
  <c r="C20" i="1" s="1"/>
  <c r="F17" i="1"/>
  <c r="G17" i="1" s="1"/>
  <c r="F16" i="1"/>
  <c r="G16" i="1" s="1"/>
  <c r="G15" i="1"/>
  <c r="F14" i="1"/>
  <c r="G13" i="1"/>
  <c r="G8" i="1"/>
  <c r="B3" i="1"/>
  <c r="G42" i="1" l="1"/>
  <c r="G25" i="1"/>
  <c r="G31" i="1" s="1"/>
  <c r="F29" i="1"/>
  <c r="G29" i="1" s="1"/>
  <c r="G14" i="1"/>
  <c r="G20" i="1" s="1"/>
  <c r="F18" i="1"/>
  <c r="G18" i="1" s="1"/>
  <c r="F31" i="1" l="1"/>
</calcChain>
</file>

<file path=xl/sharedStrings.xml><?xml version="1.0" encoding="utf-8"?>
<sst xmlns="http://schemas.openxmlformats.org/spreadsheetml/2006/main" count="52" uniqueCount="25">
  <si>
    <t>מפרט תקציבי</t>
  </si>
  <si>
    <t>שם פרוייקט</t>
  </si>
  <si>
    <t>חוקר מגיש</t>
  </si>
  <si>
    <t>חוקרים נוספים</t>
  </si>
  <si>
    <t>מספר מערכת</t>
  </si>
  <si>
    <t>תקופה</t>
  </si>
  <si>
    <t>עד</t>
  </si>
  <si>
    <t>סה"כ</t>
  </si>
  <si>
    <t>תקציב שנתי לפי מוסד וחוקר</t>
  </si>
  <si>
    <t>שנה א</t>
  </si>
  <si>
    <t>#</t>
  </si>
  <si>
    <t>סעיף</t>
  </si>
  <si>
    <t>חוקר 1</t>
  </si>
  <si>
    <t>חוקר 2</t>
  </si>
  <si>
    <t>חוקר 3</t>
  </si>
  <si>
    <t>מימון המשרד</t>
  </si>
  <si>
    <t>כח אדם</t>
  </si>
  <si>
    <t>חומרים</t>
  </si>
  <si>
    <t>ציוד</t>
  </si>
  <si>
    <t>שונות</t>
  </si>
  <si>
    <t>קבלני משנה</t>
  </si>
  <si>
    <t>תקורה</t>
  </si>
  <si>
    <t>שנה ב'</t>
  </si>
  <si>
    <t>שנה ג'</t>
  </si>
  <si>
    <t xml:space="preserve">סה"כ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</si>
</sst>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General\ &quot;חודשים&quot;"/>
    <numFmt numFmtId="165" formatCode="_ * #,##0_ ;_ * \-#,##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u/>
      <sz val="14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sz val="9"/>
      <color theme="1"/>
      <name val="Arial"/>
      <family val="2"/>
      <charset val="177"/>
      <scheme val="minor"/>
    </font>
    <font>
      <u/>
      <sz val="11"/>
      <color rgb="FF000000"/>
      <name val="David"/>
      <family val="2"/>
      <charset val="177"/>
    </font>
    <font>
      <sz val="11"/>
      <color theme="1"/>
      <name val="Arial"/>
      <family val="2"/>
      <scheme val="minor"/>
    </font>
    <font>
      <sz val="11"/>
      <color theme="1"/>
      <name val="David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2" applyFont="1" applyAlignment="1">
      <alignment horizontal="center"/>
    </xf>
    <xf numFmtId="0" fontId="1" fillId="0" borderId="0" xfId="2"/>
    <xf numFmtId="0" fontId="1" fillId="2" borderId="0" xfId="2" applyFill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left"/>
    </xf>
    <xf numFmtId="0" fontId="3" fillId="0" borderId="1" xfId="2" applyFont="1" applyBorder="1" applyAlignment="1" applyProtection="1">
      <alignment horizontal="center"/>
      <protection locked="0"/>
    </xf>
    <xf numFmtId="0" fontId="4" fillId="0" borderId="1" xfId="2" applyFont="1" applyBorder="1" applyAlignment="1" applyProtection="1">
      <alignment horizontal="center" wrapText="1"/>
      <protection locked="0"/>
    </xf>
    <xf numFmtId="14" fontId="1" fillId="0" borderId="2" xfId="2" applyNumberFormat="1" applyBorder="1" applyProtection="1">
      <protection locked="0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164" fontId="1" fillId="0" borderId="2" xfId="2" applyNumberFormat="1" applyBorder="1" applyAlignment="1">
      <alignment readingOrder="2"/>
    </xf>
    <xf numFmtId="43" fontId="1" fillId="0" borderId="0" xfId="2" applyNumberFormat="1"/>
    <xf numFmtId="165" fontId="0" fillId="0" borderId="0" xfId="3" applyNumberFormat="1" applyFont="1"/>
    <xf numFmtId="165" fontId="1" fillId="0" borderId="0" xfId="2" applyNumberFormat="1"/>
    <xf numFmtId="0" fontId="1" fillId="0" borderId="0" xfId="2" applyAlignment="1">
      <alignment horizontal="right" vertical="top" readingOrder="2"/>
    </xf>
    <xf numFmtId="0" fontId="5" fillId="0" borderId="0" xfId="2" applyFont="1" applyAlignment="1">
      <alignment horizontal="right" vertical="top" wrapText="1" readingOrder="2"/>
    </xf>
    <xf numFmtId="165" fontId="0" fillId="0" borderId="0" xfId="1" applyNumberFormat="1" applyFont="1"/>
    <xf numFmtId="165" fontId="6" fillId="0" borderId="0" xfId="1" applyNumberFormat="1" applyFont="1"/>
    <xf numFmtId="165" fontId="1" fillId="0" borderId="0" xfId="1" applyNumberFormat="1"/>
    <xf numFmtId="0" fontId="7" fillId="0" borderId="0" xfId="2" applyFont="1" applyAlignment="1">
      <alignment horizontal="right" vertical="top" wrapText="1" readingOrder="2"/>
    </xf>
    <xf numFmtId="165" fontId="6" fillId="0" borderId="0" xfId="0" applyNumberFormat="1" applyFont="1"/>
    <xf numFmtId="0" fontId="0" fillId="0" borderId="2" xfId="0" applyBorder="1"/>
    <xf numFmtId="165" fontId="0" fillId="0" borderId="2" xfId="0" applyNumberFormat="1" applyBorder="1"/>
  </cellXfs>
  <cellStyles count="4">
    <cellStyle name="Comma" xfId="1" builtinId="3"/>
    <cellStyle name="Comma 2" xfId="3" xr:uid="{7670FDE4-69BB-472E-8B35-3B7B788B8C66}"/>
    <cellStyle name="Normal" xfId="0" builtinId="0"/>
    <cellStyle name="Normal 2" xfId="2" xr:uid="{8E52688A-CD1C-40D8-972B-CB88A52F242F}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_ * #,##0_ ;_ * \-#,##0_ ;_ * &quot;-&quot;??_ ;_ @_ "/>
    </dxf>
    <dxf>
      <numFmt numFmtId="165" formatCode="_ * #,##0_ ;_ * \-#,##0_ ;_ * &quot;-&quot;??_ ;_ @_ "/>
    </dxf>
    <dxf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_ ;_ * \-#,##0_ ;_ * &quot;-&quot;??_ ;_ @_ "/>
    </dxf>
    <dxf>
      <numFmt numFmtId="165" formatCode="_ * #,##0_ ;_ * \-#,##0_ ;_ * &quot;-&quot;??_ ;_ @_ "/>
    </dxf>
    <dxf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77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77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5" formatCode="_ * #,##0_ ;_ * \-#,##0_ ;_ * &quot;-&quot;??_ ;_ @_ "/>
    </dxf>
    <dxf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_ ;_ * \-#,##0_ ;_ * &quot;-&quot;??_ ;_ @_ "/>
    </dxf>
    <dxf>
      <numFmt numFmtId="165" formatCode="_ * #,##0_ ;_ * \-#,##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61F0CB-B78D-455E-8863-26B867476625}" name="טבלה32343" displayName="טבלה32343" ref="A12:G20" totalsRowCount="1">
  <autoFilter ref="A12:G19" xr:uid="{B361F0CB-B78D-455E-8863-26B867476625}"/>
  <tableColumns count="7">
    <tableColumn id="1" xr3:uid="{D0D84547-8D43-4F8E-9DE4-8BF35D17A346}" name="#"/>
    <tableColumn id="2" xr3:uid="{1DCA2BD4-135D-4B7B-A76E-DCB9CD79C722}" name="סעיף"/>
    <tableColumn id="3" xr3:uid="{EF516D04-48EC-4A23-953F-39D40A8F3FE6}" name="חוקר 1" totalsRowFunction="sum" dataDxfId="31" totalsRowDxfId="4" dataCellStyle="Comma">
      <calculatedColumnFormula>#REF!</calculatedColumnFormula>
    </tableColumn>
    <tableColumn id="4" xr3:uid="{14D0CF9C-1CB2-4259-8070-2636CBBFFC62}" name="חוקר 2" totalsRowFunction="sum" dataDxfId="30" totalsRowDxfId="3" dataCellStyle="Comma">
      <calculatedColumnFormula>#REF!</calculatedColumnFormula>
    </tableColumn>
    <tableColumn id="5" xr3:uid="{6CAFF81C-F994-43F8-9322-B317FAA40DF0}" name="חוקר 3" totalsRowFunction="sum" dataDxfId="29" totalsRowDxfId="2" dataCellStyle="Comma">
      <calculatedColumnFormula>#REF!</calculatedColumnFormula>
    </tableColumn>
    <tableColumn id="6" xr3:uid="{ED1BCA33-47DF-4904-A5E0-26FBCF61047D}" name="סה&quot;כ" totalsRowFunction="sum" dataDxfId="28" totalsRowDxfId="1" dataCellStyle="Comma">
      <calculatedColumnFormula>SUM(C13:E13)</calculatedColumnFormula>
    </tableColumn>
    <tableColumn id="7" xr3:uid="{F226F409-9C3B-4EFC-BC8C-73DC6528402E}" name="מימון המשרד" totalsRowFunction="sum" dataDxfId="27" totalsRowDxfId="0" dataCellStyle="Comma">
      <calculatedColumnFormula>F13*$P$19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275934-94D1-470E-984C-561445762B8B}" name="טבלה323433" displayName="טבלה323433" ref="A23:G31" totalsRowCount="1">
  <autoFilter ref="A23:G30" xr:uid="{35275934-94D1-470E-984C-561445762B8B}"/>
  <tableColumns count="7">
    <tableColumn id="1" xr3:uid="{A1F151F2-8942-441A-8CCC-82AEF86864DC}" name="#" totalsRowDxfId="26"/>
    <tableColumn id="2" xr3:uid="{BF94E77B-1E4E-4FE1-84F7-A11586039C36}" name="סעיף" totalsRowDxfId="25"/>
    <tableColumn id="3" xr3:uid="{F0038B5E-A828-4CC9-BD54-1D52A90B33EB}" name="חוקר 1" totalsRowFunction="sum" dataDxfId="23" totalsRowDxfId="24" dataCellStyle="Comma">
      <calculatedColumnFormula>#REF!</calculatedColumnFormula>
    </tableColumn>
    <tableColumn id="4" xr3:uid="{AA38B609-5A83-442C-81B0-3BE35321BBBD}" name="חוקר 2" totalsRowFunction="sum" dataDxfId="21" totalsRowDxfId="22" dataCellStyle="Comma">
      <calculatedColumnFormula>#REF!</calculatedColumnFormula>
    </tableColumn>
    <tableColumn id="5" xr3:uid="{46FED0DB-B187-4856-9434-1B66BDD39CF7}" name="חוקר 3" totalsRowFunction="sum" dataDxfId="19" totalsRowDxfId="20" dataCellStyle="Comma">
      <calculatedColumnFormula>#REF!</calculatedColumnFormula>
    </tableColumn>
    <tableColumn id="6" xr3:uid="{E521308D-FCA8-4B96-AB76-F473AAC523E2}" name="סה&quot;כ" totalsRowFunction="sum" dataDxfId="17" totalsRowDxfId="18" dataCellStyle="Comma">
      <calculatedColumnFormula>SUM(C24:E24)</calculatedColumnFormula>
    </tableColumn>
    <tableColumn id="7" xr3:uid="{65FD3602-B605-4C3E-84F2-3DD3CDEC6744}" name="מימון המשרד" totalsRowFunction="sum" dataDxfId="15" totalsRowDxfId="16" dataCellStyle="Comma">
      <calculatedColumnFormula>F24*$P$19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512B73-91A2-45C5-BDB6-6C19DA274620}" name="טבלה323434" displayName="טבלה323434" ref="A34:G42" totalsRowCount="1">
  <autoFilter ref="A34:G41" xr:uid="{5C512B73-91A2-45C5-BDB6-6C19DA274620}"/>
  <tableColumns count="7">
    <tableColumn id="1" xr3:uid="{0ABFCE4D-0ED0-40AC-8562-49CAB154FEB9}" name="#"/>
    <tableColumn id="2" xr3:uid="{127531B5-70A7-4B43-8967-472C52FBF46A}" name="סעיף"/>
    <tableColumn id="3" xr3:uid="{4DB5FDB8-541B-467D-8A82-201F55374DD8}" name="חוקר 1" totalsRowFunction="sum" dataDxfId="14" totalsRowDxfId="9" dataCellStyle="Comma">
      <calculatedColumnFormula>#REF!</calculatedColumnFormula>
    </tableColumn>
    <tableColumn id="4" xr3:uid="{6D843371-CC50-4B23-AFF9-F6D832309C08}" name="חוקר 2" totalsRowFunction="sum" dataDxfId="13" totalsRowDxfId="8" dataCellStyle="Comma">
      <calculatedColumnFormula>#REF!</calculatedColumnFormula>
    </tableColumn>
    <tableColumn id="5" xr3:uid="{9DAD4674-F097-4FA0-9EA9-276685DFF5CB}" name="חוקר 3" totalsRowFunction="sum" dataDxfId="12" totalsRowDxfId="7" dataCellStyle="Comma">
      <calculatedColumnFormula>#REF!</calculatedColumnFormula>
    </tableColumn>
    <tableColumn id="6" xr3:uid="{EE64717B-B950-4830-AC93-0DD48938A74F}" name="סה&quot;כ" totalsRowFunction="sum" dataDxfId="11" totalsRowDxfId="6" dataCellStyle="Comma">
      <calculatedColumnFormula>SUM(C35:E35)</calculatedColumnFormula>
    </tableColumn>
    <tableColumn id="7" xr3:uid="{C6CFEA4B-AE75-43CC-8838-2DD8C68F3CC8}" name="מימון המשרד" totalsRowFunction="sum" dataDxfId="10" totalsRowDxfId="5" dataCellStyle="Comma">
      <calculatedColumnFormula>F35*$P$19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B653D-83BB-4AD5-9108-3F78884293AF}">
  <dimension ref="A1:H44"/>
  <sheetViews>
    <sheetView rightToLeft="1" tabSelected="1" workbookViewId="0">
      <selection activeCell="C45" sqref="C45"/>
    </sheetView>
  </sheetViews>
  <sheetFormatPr defaultColWidth="9.9140625" defaultRowHeight="14" x14ac:dyDescent="0.3"/>
  <cols>
    <col min="4" max="4" width="11.58203125" customWidth="1"/>
    <col min="5" max="5" width="12.4140625" customWidth="1"/>
    <col min="6" max="6" width="13" customWidth="1"/>
    <col min="7" max="7" width="14.83203125" customWidth="1"/>
  </cols>
  <sheetData>
    <row r="1" spans="1:8" ht="18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3">
      <c r="A2" s="2"/>
      <c r="B2" s="3"/>
      <c r="C2" s="3"/>
      <c r="D2" s="3"/>
      <c r="E2" s="3"/>
      <c r="F2" s="3"/>
      <c r="G2" s="3"/>
      <c r="H2" s="2"/>
    </row>
    <row r="3" spans="1:8" ht="15.5" x14ac:dyDescent="0.35">
      <c r="A3" s="4"/>
      <c r="B3" s="5" t="str">
        <f>IF($B$2=$B$72,"שם המוסד","שם החברה")</f>
        <v>שם המוסד</v>
      </c>
      <c r="C3" s="6"/>
      <c r="D3" s="6"/>
      <c r="E3" s="6"/>
      <c r="F3" s="6"/>
      <c r="G3" s="6"/>
      <c r="H3" s="4"/>
    </row>
    <row r="4" spans="1:8" ht="15.5" x14ac:dyDescent="0.35">
      <c r="A4" s="4"/>
      <c r="B4" s="5" t="s">
        <v>1</v>
      </c>
      <c r="C4" s="7"/>
      <c r="D4" s="7"/>
      <c r="E4" s="7"/>
      <c r="F4" s="7"/>
      <c r="G4" s="7"/>
      <c r="H4" s="4"/>
    </row>
    <row r="5" spans="1:8" ht="15.5" x14ac:dyDescent="0.35">
      <c r="A5" s="4"/>
      <c r="B5" s="5" t="s">
        <v>2</v>
      </c>
      <c r="C5" s="6"/>
      <c r="D5" s="6"/>
      <c r="E5" s="6"/>
      <c r="F5" s="6"/>
      <c r="G5" s="6"/>
      <c r="H5" s="4"/>
    </row>
    <row r="6" spans="1:8" ht="15.5" x14ac:dyDescent="0.35">
      <c r="A6" s="4"/>
      <c r="B6" s="5" t="s">
        <v>3</v>
      </c>
      <c r="C6" s="6"/>
      <c r="D6" s="6"/>
      <c r="E6" s="6"/>
      <c r="F6" s="6"/>
      <c r="G6" s="6"/>
      <c r="H6" s="4"/>
    </row>
    <row r="7" spans="1:8" ht="15.5" x14ac:dyDescent="0.35">
      <c r="A7" s="4"/>
      <c r="B7" s="5" t="s">
        <v>4</v>
      </c>
      <c r="C7" s="6"/>
      <c r="D7" s="6"/>
      <c r="E7" s="6"/>
      <c r="F7" s="6"/>
      <c r="G7" s="6"/>
      <c r="H7" s="4"/>
    </row>
    <row r="8" spans="1:8" ht="15.5" x14ac:dyDescent="0.35">
      <c r="A8" s="2"/>
      <c r="B8" s="5" t="s">
        <v>5</v>
      </c>
      <c r="C8" s="8"/>
      <c r="D8" s="9" t="s">
        <v>6</v>
      </c>
      <c r="E8" s="8"/>
      <c r="F8" s="10" t="s">
        <v>7</v>
      </c>
      <c r="G8" s="11">
        <f>ROUND((E8-C8)/30.5,)</f>
        <v>0</v>
      </c>
      <c r="H8" s="2"/>
    </row>
    <row r="9" spans="1:8" x14ac:dyDescent="0.3">
      <c r="A9" s="2"/>
      <c r="B9" s="2"/>
      <c r="C9" s="2"/>
      <c r="D9" s="2"/>
      <c r="E9" s="2"/>
      <c r="F9" s="2"/>
      <c r="G9" s="2"/>
      <c r="H9" s="2"/>
    </row>
    <row r="10" spans="1:8" x14ac:dyDescent="0.3">
      <c r="A10" s="2"/>
      <c r="B10" s="2"/>
      <c r="C10" s="2"/>
      <c r="D10" s="9" t="s">
        <v>8</v>
      </c>
      <c r="E10" s="2"/>
      <c r="F10" s="2"/>
      <c r="G10" s="2"/>
      <c r="H10" s="2"/>
    </row>
    <row r="11" spans="1:8" x14ac:dyDescent="0.3">
      <c r="A11" s="2"/>
      <c r="B11" s="2"/>
      <c r="C11" s="12"/>
      <c r="D11" s="9" t="s">
        <v>9</v>
      </c>
      <c r="E11" s="2"/>
      <c r="F11" s="2"/>
      <c r="G11" s="2"/>
      <c r="H11" s="2"/>
    </row>
    <row r="12" spans="1:8" x14ac:dyDescent="0.3">
      <c r="A12" s="2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7</v>
      </c>
      <c r="G12" s="2" t="s">
        <v>15</v>
      </c>
      <c r="H12" s="2"/>
    </row>
    <row r="13" spans="1:8" x14ac:dyDescent="0.3">
      <c r="A13" s="2">
        <v>1</v>
      </c>
      <c r="B13" s="2" t="s">
        <v>16</v>
      </c>
      <c r="C13" s="13"/>
      <c r="D13" s="13"/>
      <c r="E13" s="13"/>
      <c r="F13" s="14">
        <f>SUM(C13:E13)</f>
        <v>0</v>
      </c>
      <c r="G13" s="14">
        <f>F13*$P$19</f>
        <v>0</v>
      </c>
      <c r="H13" s="2"/>
    </row>
    <row r="14" spans="1:8" x14ac:dyDescent="0.3">
      <c r="A14" s="2">
        <v>2</v>
      </c>
      <c r="B14" s="2" t="s">
        <v>17</v>
      </c>
      <c r="C14" s="13"/>
      <c r="D14" s="13"/>
      <c r="E14" s="13"/>
      <c r="F14" s="14">
        <f>SUM(טבלה32343[[#This Row],[חוקר 1]:[חוקר 3]])</f>
        <v>0</v>
      </c>
      <c r="G14" s="14">
        <f>F14*$P$19</f>
        <v>0</v>
      </c>
      <c r="H14" s="2"/>
    </row>
    <row r="15" spans="1:8" x14ac:dyDescent="0.3">
      <c r="A15" s="2">
        <v>3</v>
      </c>
      <c r="B15" s="2" t="s">
        <v>18</v>
      </c>
      <c r="C15" s="13"/>
      <c r="D15" s="13"/>
      <c r="E15" s="13"/>
      <c r="F15" s="14"/>
      <c r="G15" s="14">
        <f>F15*$P$19</f>
        <v>0</v>
      </c>
      <c r="H15" s="15"/>
    </row>
    <row r="16" spans="1:8" x14ac:dyDescent="0.3">
      <c r="A16" s="2">
        <v>4</v>
      </c>
      <c r="B16" s="2" t="s">
        <v>19</v>
      </c>
      <c r="C16" s="13"/>
      <c r="D16" s="13"/>
      <c r="E16" s="13"/>
      <c r="F16" s="14">
        <f>SUM(טבלה32343[[#This Row],[חוקר 1]:[חוקר 3]])</f>
        <v>0</v>
      </c>
      <c r="G16" s="14">
        <f>F16*$P$19</f>
        <v>0</v>
      </c>
      <c r="H16" s="16"/>
    </row>
    <row r="17" spans="1:8" x14ac:dyDescent="0.3">
      <c r="A17" s="2"/>
      <c r="B17" s="2" t="s">
        <v>20</v>
      </c>
      <c r="C17" s="17"/>
      <c r="D17" s="18"/>
      <c r="E17" s="18"/>
      <c r="F17" s="19">
        <f>SUM(C17:E17)</f>
        <v>0</v>
      </c>
      <c r="G17" s="19">
        <f>F17*$P$19</f>
        <v>0</v>
      </c>
      <c r="H17" s="16"/>
    </row>
    <row r="18" spans="1:8" x14ac:dyDescent="0.3">
      <c r="A18" s="2">
        <v>5</v>
      </c>
      <c r="B18" s="2" t="s">
        <v>21</v>
      </c>
      <c r="C18" s="13">
        <f>SUM(C13:C17)*7.5/100</f>
        <v>0</v>
      </c>
      <c r="D18" s="13">
        <f t="shared" ref="D18:E18" si="0">SUM(D13:D17)*7.5/100</f>
        <v>0</v>
      </c>
      <c r="E18" s="13">
        <f t="shared" si="0"/>
        <v>0</v>
      </c>
      <c r="F18" s="14">
        <f>SUM(C18:E18)</f>
        <v>0</v>
      </c>
      <c r="G18" s="14">
        <f>F18*$P$19</f>
        <v>0</v>
      </c>
      <c r="H18" s="20"/>
    </row>
    <row r="19" spans="1:8" x14ac:dyDescent="0.3">
      <c r="A19" s="2">
        <v>6</v>
      </c>
      <c r="B19" s="2"/>
      <c r="C19" s="13"/>
      <c r="D19" s="13"/>
      <c r="E19" s="13"/>
      <c r="F19" s="14">
        <f>SUM(C19:E19)</f>
        <v>0</v>
      </c>
      <c r="G19" s="14">
        <f t="shared" ref="G19" si="1">F19*$P$19</f>
        <v>0</v>
      </c>
      <c r="H19" s="20"/>
    </row>
    <row r="20" spans="1:8" x14ac:dyDescent="0.3">
      <c r="C20" s="21">
        <f>SUBTOTAL(109,טבלה32343[חוקר 1])</f>
        <v>0</v>
      </c>
      <c r="D20" s="21">
        <f>SUBTOTAL(109,טבלה32343[חוקר 2])</f>
        <v>0</v>
      </c>
      <c r="E20" s="21">
        <f>SUBTOTAL(109,טבלה32343[חוקר 3])</f>
        <v>0</v>
      </c>
      <c r="F20" s="21">
        <f>SUBTOTAL(109,טבלה32343[סה"כ])</f>
        <v>0</v>
      </c>
      <c r="G20" s="21">
        <f>SUBTOTAL(109,טבלה32343[מימון המשרד])</f>
        <v>0</v>
      </c>
      <c r="H20" s="15"/>
    </row>
    <row r="22" spans="1:8" x14ac:dyDescent="0.3">
      <c r="D22" t="s">
        <v>22</v>
      </c>
    </row>
    <row r="23" spans="1:8" x14ac:dyDescent="0.3">
      <c r="A23" s="2" t="s">
        <v>10</v>
      </c>
      <c r="B23" s="2" t="s">
        <v>11</v>
      </c>
      <c r="C23" s="2" t="s">
        <v>12</v>
      </c>
      <c r="D23" s="2" t="s">
        <v>13</v>
      </c>
      <c r="E23" s="2" t="s">
        <v>14</v>
      </c>
      <c r="F23" s="2" t="s">
        <v>7</v>
      </c>
      <c r="G23" s="2" t="s">
        <v>15</v>
      </c>
    </row>
    <row r="24" spans="1:8" x14ac:dyDescent="0.3">
      <c r="A24" s="2">
        <v>1</v>
      </c>
      <c r="B24" s="2" t="s">
        <v>16</v>
      </c>
      <c r="C24" s="13"/>
      <c r="D24" s="13"/>
      <c r="E24" s="13"/>
      <c r="F24" s="14">
        <f>SUM(C24:E24)</f>
        <v>0</v>
      </c>
      <c r="G24" s="14">
        <f>F24*$P$19</f>
        <v>0</v>
      </c>
    </row>
    <row r="25" spans="1:8" x14ac:dyDescent="0.3">
      <c r="A25" s="2">
        <v>2</v>
      </c>
      <c r="B25" s="2" t="s">
        <v>17</v>
      </c>
      <c r="C25" s="13"/>
      <c r="D25" s="13"/>
      <c r="E25" s="13"/>
      <c r="F25" s="14">
        <f>SUM(טבלה323433[[#This Row],[חוקר 1]:[חוקר 3]])</f>
        <v>0</v>
      </c>
      <c r="G25" s="14">
        <f>F25*$P$19</f>
        <v>0</v>
      </c>
    </row>
    <row r="26" spans="1:8" x14ac:dyDescent="0.3">
      <c r="A26" s="2">
        <v>3</v>
      </c>
      <c r="B26" s="2" t="s">
        <v>18</v>
      </c>
      <c r="C26" s="13"/>
      <c r="D26" s="13"/>
      <c r="E26" s="13"/>
      <c r="F26" s="14"/>
      <c r="G26" s="14">
        <f>F26*$P$19</f>
        <v>0</v>
      </c>
    </row>
    <row r="27" spans="1:8" x14ac:dyDescent="0.3">
      <c r="A27" s="2">
        <v>4</v>
      </c>
      <c r="B27" s="2" t="s">
        <v>19</v>
      </c>
      <c r="C27" s="13"/>
      <c r="D27" s="13"/>
      <c r="E27" s="13"/>
      <c r="F27" s="14">
        <f>SUM(טבלה323433[[#This Row],[חוקר 1]:[חוקר 3]])</f>
        <v>0</v>
      </c>
      <c r="G27" s="14">
        <f>F27*$P$19</f>
        <v>0</v>
      </c>
    </row>
    <row r="28" spans="1:8" x14ac:dyDescent="0.3">
      <c r="A28" s="2"/>
      <c r="B28" s="2" t="s">
        <v>20</v>
      </c>
      <c r="C28" s="17"/>
      <c r="D28" s="18"/>
      <c r="E28" s="18"/>
      <c r="F28" s="19">
        <f>SUM(C28:E28)</f>
        <v>0</v>
      </c>
      <c r="G28" s="19">
        <f>F28*$P$19</f>
        <v>0</v>
      </c>
    </row>
    <row r="29" spans="1:8" x14ac:dyDescent="0.3">
      <c r="A29" s="2">
        <v>5</v>
      </c>
      <c r="B29" s="2" t="s">
        <v>21</v>
      </c>
      <c r="C29" s="13">
        <f>SUM(C24:C28)*7.5/100</f>
        <v>0</v>
      </c>
      <c r="D29" s="13">
        <f t="shared" ref="D29" si="2">SUM(D24:D28)*7.5/100</f>
        <v>0</v>
      </c>
      <c r="E29" s="13">
        <f t="shared" ref="E29" si="3">SUM(E24:E28)*7.5/100</f>
        <v>0</v>
      </c>
      <c r="F29" s="14">
        <f>SUM(C29:E29)</f>
        <v>0</v>
      </c>
      <c r="G29" s="14">
        <f>F29*$P$19</f>
        <v>0</v>
      </c>
    </row>
    <row r="30" spans="1:8" x14ac:dyDescent="0.3">
      <c r="A30" s="2">
        <v>6</v>
      </c>
      <c r="B30" s="2"/>
      <c r="C30" s="13"/>
      <c r="D30" s="13"/>
      <c r="E30" s="13"/>
      <c r="F30" s="14">
        <f>SUM(C30:E30)</f>
        <v>0</v>
      </c>
      <c r="G30" s="14">
        <f t="shared" ref="G30" si="4">F30*$P$19</f>
        <v>0</v>
      </c>
    </row>
    <row r="31" spans="1:8" x14ac:dyDescent="0.3">
      <c r="C31" s="21">
        <f>SUBTOTAL(109,טבלה323433[חוקר 1])</f>
        <v>0</v>
      </c>
      <c r="D31" s="21">
        <f>SUBTOTAL(109,טבלה323433[חוקר 2])</f>
        <v>0</v>
      </c>
      <c r="E31" s="21">
        <f>SUBTOTAL(109,טבלה323433[חוקר 3])</f>
        <v>0</v>
      </c>
      <c r="F31" s="21">
        <f>SUBTOTAL(109,טבלה323433[סה"כ])</f>
        <v>0</v>
      </c>
      <c r="G31" s="21">
        <f>SUBTOTAL(109,טבלה323433[מימון המשרד])</f>
        <v>0</v>
      </c>
    </row>
    <row r="33" spans="1:7" x14ac:dyDescent="0.3">
      <c r="D33" t="s">
        <v>23</v>
      </c>
    </row>
    <row r="34" spans="1:7" x14ac:dyDescent="0.3">
      <c r="A34" s="2" t="s">
        <v>10</v>
      </c>
      <c r="B34" s="2" t="s">
        <v>11</v>
      </c>
      <c r="C34" s="2" t="s">
        <v>12</v>
      </c>
      <c r="D34" s="2" t="s">
        <v>13</v>
      </c>
      <c r="E34" s="2" t="s">
        <v>14</v>
      </c>
      <c r="F34" s="2" t="s">
        <v>7</v>
      </c>
      <c r="G34" s="2" t="s">
        <v>15</v>
      </c>
    </row>
    <row r="35" spans="1:7" x14ac:dyDescent="0.3">
      <c r="A35" s="2">
        <v>1</v>
      </c>
      <c r="B35" s="2" t="s">
        <v>16</v>
      </c>
      <c r="C35" s="13"/>
      <c r="D35" s="13"/>
      <c r="E35" s="13"/>
      <c r="F35" s="14">
        <f>SUM(C35:E35)</f>
        <v>0</v>
      </c>
      <c r="G35" s="14">
        <f>F35*$P$19</f>
        <v>0</v>
      </c>
    </row>
    <row r="36" spans="1:7" x14ac:dyDescent="0.3">
      <c r="A36" s="2">
        <v>2</v>
      </c>
      <c r="B36" s="2" t="s">
        <v>17</v>
      </c>
      <c r="C36" s="13"/>
      <c r="D36" s="13"/>
      <c r="E36" s="13"/>
      <c r="F36" s="14">
        <f>SUM(טבלה323434[[#This Row],[חוקר 1]:[חוקר 3]])</f>
        <v>0</v>
      </c>
      <c r="G36" s="14">
        <f>F36*$P$19</f>
        <v>0</v>
      </c>
    </row>
    <row r="37" spans="1:7" x14ac:dyDescent="0.3">
      <c r="A37" s="2">
        <v>3</v>
      </c>
      <c r="B37" s="2" t="s">
        <v>18</v>
      </c>
      <c r="C37" s="13"/>
      <c r="D37" s="13"/>
      <c r="E37" s="13"/>
      <c r="F37" s="14"/>
      <c r="G37" s="14">
        <f>F37*$P$19</f>
        <v>0</v>
      </c>
    </row>
    <row r="38" spans="1:7" x14ac:dyDescent="0.3">
      <c r="A38" s="2">
        <v>4</v>
      </c>
      <c r="B38" s="2" t="s">
        <v>19</v>
      </c>
      <c r="C38" s="13"/>
      <c r="D38" s="13"/>
      <c r="E38" s="13"/>
      <c r="F38" s="14">
        <f>SUM(טבלה323434[[#This Row],[חוקר 1]:[חוקר 3]])</f>
        <v>0</v>
      </c>
      <c r="G38" s="14">
        <f>F38*$P$19</f>
        <v>0</v>
      </c>
    </row>
    <row r="39" spans="1:7" x14ac:dyDescent="0.3">
      <c r="A39" s="2"/>
      <c r="B39" s="2" t="s">
        <v>20</v>
      </c>
      <c r="C39" s="17"/>
      <c r="D39" s="18"/>
      <c r="E39" s="18"/>
      <c r="F39" s="19">
        <f>SUM(C39:E39)</f>
        <v>0</v>
      </c>
      <c r="G39" s="19">
        <f>F39*$P$19</f>
        <v>0</v>
      </c>
    </row>
    <row r="40" spans="1:7" x14ac:dyDescent="0.3">
      <c r="A40" s="2">
        <v>5</v>
      </c>
      <c r="B40" s="2" t="s">
        <v>21</v>
      </c>
      <c r="C40" s="13">
        <f>SUM(C35:C39)*7.5/100</f>
        <v>0</v>
      </c>
      <c r="D40" s="13">
        <f t="shared" ref="D40" si="5">SUM(D35:D39)*7.5/100</f>
        <v>0</v>
      </c>
      <c r="E40" s="13">
        <f t="shared" ref="E40" si="6">SUM(E35:E39)*7.5/100</f>
        <v>0</v>
      </c>
      <c r="F40" s="14">
        <f>SUM(C40:E40)</f>
        <v>0</v>
      </c>
      <c r="G40" s="14">
        <f>F40*$P$19</f>
        <v>0</v>
      </c>
    </row>
    <row r="41" spans="1:7" x14ac:dyDescent="0.3">
      <c r="A41" s="2">
        <v>6</v>
      </c>
      <c r="B41" s="2"/>
      <c r="C41" s="13"/>
      <c r="D41" s="13"/>
      <c r="E41" s="13"/>
      <c r="F41" s="14">
        <f>SUM(C41:E41)</f>
        <v>0</v>
      </c>
      <c r="G41" s="14">
        <f t="shared" ref="G41" si="7">F41*$P$19</f>
        <v>0</v>
      </c>
    </row>
    <row r="42" spans="1:7" x14ac:dyDescent="0.3">
      <c r="C42" s="21">
        <f>SUBTOTAL(109,טבלה323434[חוקר 1])</f>
        <v>0</v>
      </c>
      <c r="D42" s="21">
        <f>SUBTOTAL(109,טבלה323434[חוקר 2])</f>
        <v>0</v>
      </c>
      <c r="E42" s="21">
        <f>SUBTOTAL(109,טבלה323434[חוקר 3])</f>
        <v>0</v>
      </c>
      <c r="F42" s="21">
        <f>SUBTOTAL(109,טבלה323434[סה"כ])</f>
        <v>0</v>
      </c>
      <c r="G42" s="21">
        <f>SUBTOTAL(109,טבלה323434[מימון המשרד])</f>
        <v>0</v>
      </c>
    </row>
    <row r="44" spans="1:7" x14ac:dyDescent="0.3">
      <c r="A44" s="22" t="s">
        <v>24</v>
      </c>
      <c r="B44" s="22"/>
      <c r="C44" s="23">
        <f>טבלה323434[[#Totals],[חוקר 1]]+טבלה323433[[#Totals],[חוקר 1]]+טבלה32343[[#Totals],[חוקר 1]]</f>
        <v>0</v>
      </c>
      <c r="D44" s="23">
        <f>טבלה323434[[#Totals],[חוקר 2]]+טבלה323433[[#Totals],[חוקר 2]]+טבלה32343[[#Totals],[חוקר 2]]</f>
        <v>0</v>
      </c>
      <c r="E44" s="23">
        <f>טבלה323434[[#Totals],[חוקר 3]]+טבלה323433[[#Totals],[חוקר 3]]+טבלה32343[[#Totals],[חוקר 3]]</f>
        <v>0</v>
      </c>
      <c r="F44" s="23">
        <f>טבלה323434[[#Totals],[סה"כ]]+טבלה323433[[#Totals],[סה"כ]]+טבלה32343[[#Totals],[סה"כ]]</f>
        <v>0</v>
      </c>
      <c r="G44" s="23">
        <f>טבלה323434[[#Totals],[מימון המשרד]]+טבלה323433[[#Totals],[מימון המשרד]]+טבלה32343[[#Totals],[מימון המשרד]]</f>
        <v>0</v>
      </c>
    </row>
  </sheetData>
  <mergeCells count="7">
    <mergeCell ref="C7:G7"/>
    <mergeCell ref="A1:H1"/>
    <mergeCell ref="B2:G2"/>
    <mergeCell ref="C3:G3"/>
    <mergeCell ref="C4:G4"/>
    <mergeCell ref="C5:G5"/>
    <mergeCell ref="C6:G6"/>
  </mergeCells>
  <dataValidations count="2">
    <dataValidation type="list" allowBlank="1" showInputMessage="1" showErrorMessage="1" promptTitle="סוג תוכנית" prompt="בחר את סוג תוכנית" sqref="B2:G2" xr:uid="{EA7505DE-342A-4CC6-BE31-1D7C772E5F0B}">
      <formula1>$B$72:$B$74</formula1>
    </dataValidation>
    <dataValidation allowBlank="1" showInputMessage="1" showErrorMessage="1" promptTitle="שם המציע" prompt="נא להזין את שם המציע" sqref="C3:G3" xr:uid="{71CF6868-7095-4A8D-8FF0-93BC0C8A5B4A}"/>
  </dataValidations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רננה רוט</dc:creator>
  <cp:lastModifiedBy>רננה רוט</cp:lastModifiedBy>
  <dcterms:created xsi:type="dcterms:W3CDTF">2026-03-12T09:39:49Z</dcterms:created>
  <dcterms:modified xsi:type="dcterms:W3CDTF">2026-03-12T10:06:47Z</dcterms:modified>
</cp:coreProperties>
</file>